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13-2022\2-vyzva\vyzva-podpurne dokumenty\"/>
    </mc:Choice>
  </mc:AlternateContent>
  <xr:revisionPtr revIDLastSave="0" documentId="13_ncr:1_{E2F9B1CB-DFCB-436D-8D86-F730EDC2FABA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PP" sheetId="1" r:id="rId1"/>
  </sheets>
  <definedNames>
    <definedName name="_xlnm._FilterDatabase" localSheetId="0" hidden="1">PP!$B$6:$R$10</definedName>
    <definedName name="_xlnm.Print_Area" localSheetId="0">PP!$A$1:$S$14</definedName>
  </definedNames>
  <calcPr calcId="191029"/>
</workbook>
</file>

<file path=xl/calcChain.xml><?xml version="1.0" encoding="utf-8"?>
<calcChain xmlns="http://schemas.openxmlformats.org/spreadsheetml/2006/main">
  <c r="H10" i="1" l="1"/>
  <c r="K10" i="1"/>
  <c r="L10" i="1"/>
  <c r="K9" i="1" l="1"/>
  <c r="H9" i="1"/>
  <c r="H8" i="1"/>
  <c r="H7" i="1"/>
  <c r="K8" i="1"/>
  <c r="K7" i="1"/>
  <c r="L8" i="1"/>
  <c r="L7" i="1"/>
  <c r="L9" i="1" l="1"/>
  <c r="J13" i="1"/>
  <c r="I13" i="1"/>
</calcChain>
</file>

<file path=xl/sharedStrings.xml><?xml version="1.0" encoding="utf-8"?>
<sst xmlns="http://schemas.openxmlformats.org/spreadsheetml/2006/main" count="42" uniqueCount="38">
  <si>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</si>
  <si>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</si>
  <si>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</si>
  <si>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</si>
  <si>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</si>
  <si>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</si>
  <si>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</si>
  <si>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</si>
  <si>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</si>
  <si>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</si>
  <si>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</si>
  <si>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</si>
  <si>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</si>
  <si>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</si>
  <si>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</si>
  <si>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</si>
  <si>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</si>
  <si>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</si>
  <si>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</si>
  <si>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</si>
  <si>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</si>
  <si>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propagační předměty</t>
  </si>
  <si>
    <t>ks</t>
  </si>
  <si>
    <t>Ilustrační obrázek</t>
  </si>
  <si>
    <t>Sklad: 
Ilona Skalová,
Tel.: 37763 1333,
či
Vnější vztahy: 
Hana Kalašová, 
Tel.: 37763 1071,
725 870 136</t>
  </si>
  <si>
    <t>Společná faktura</t>
  </si>
  <si>
    <r>
      <t xml:space="preserve">Univerzitní 22, 
301 00 Plzeň,
Fakulta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6:00 do 14:00 hod </t>
    </r>
  </si>
  <si>
    <t>Příloha č. 2 Kupní smlouvy - technická specifikace
Propagační předměty (II.) 013 - 2022</t>
  </si>
  <si>
    <t>Plastové kuličkové pero modré, co nejlevnější, transparentní, s otočným mechanismem</t>
  </si>
  <si>
    <t>Přívěšek na klíče s otvírákem</t>
  </si>
  <si>
    <t>Balzám na rty ve stříbrné kouli; UV filtr</t>
  </si>
  <si>
    <t>Plecháček</t>
  </si>
  <si>
    <r>
      <t xml:space="preserve">Bílý plechový hrnek s modrým okrajem.
Čistě bílý podklad, bez ozdob (např. imitace mramoru apod.)
Vyrobeno z odolného materiálu, vhodný i na horké nápoje, ohřev, krátký var.
Objem: 340 - 450 ml.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modrý, dle ilustračního obrázku. 
</t>
    </r>
    <r>
      <rPr>
        <b/>
        <sz val="11"/>
        <color rgb="FFFF0000"/>
        <rFont val="Calibri"/>
        <family val="2"/>
        <charset val="238"/>
        <scheme val="minor"/>
      </rPr>
      <t>Potisk musí být trvanlivý, odolný i vůči tepelné zátěži.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Grafické podklady zašle ZČU vítěznému dodavateli.</t>
    </r>
  </si>
  <si>
    <r>
      <t xml:space="preserve">
Otvírák na láhve a nápojové plechovky. 
Na kroužku na klíče.
Materiál: hliník. 
Barva: modrá.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ZČU, text "ZCU.CZ"
barva potisku: bílá nebo stříbrná, výška potisku min. 6 mm.</t>
    </r>
  </si>
  <si>
    <r>
      <t xml:space="preserve">Kuličkové pero s otočným mechanismem a plochým klipem.
Materiál: transparentní plast v modré barvě.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 logo ZČU + text „ZCU.CZ“ (oproti ilustr.obrázku bez www.)</t>
    </r>
    <r>
      <rPr>
        <sz val="11"/>
        <color theme="1"/>
        <rFont val="Calibri"/>
        <family val="2"/>
        <charset val="238"/>
        <scheme val="minor"/>
      </rPr>
      <t xml:space="preserve">
potisk ve stříbrné nebo bílé barvě; výška potisku min. 5 mm.</t>
    </r>
  </si>
  <si>
    <r>
      <t xml:space="preserve"> 
Přírodní balzám na rty. 
V kulatém obalu s metalickým vzhledem. 
Dermatologicky testováno. 
Ochranný faktor min. SPF 15. 
Doba upotřebitelnosti min. 9 měsíců od dodání zboží.
Průměr koule: 3,5 - 4 cm.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tampontisk – logo ZČU a nápis „ZCU.CZ“</t>
    </r>
    <r>
      <rPr>
        <sz val="11"/>
        <color theme="1"/>
        <rFont val="Calibri"/>
        <family val="2"/>
        <charset val="238"/>
        <scheme val="minor"/>
      </rPr>
      <t xml:space="preserve">
potisk v šedé barvě; velikost potisku cca 6 x 20 mm.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</si>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</sst>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7" fillId="0" borderId="0"/>
    <xf numFmtId="0" fontId="7" fillId="0" borderId="0"/>
    <xf numFmtId="0" fontId="7" fillId="0" borderId="0"/>
    <xf numFmtId="0" fontId="19" fillId="0" borderId="0"/>
    <xf numFmtId="0" fontId="19" fillId="0" borderId="0"/>
  </cellStyleXfs>
  <cellXfs count="103">
    <xf numFmtId="0" fontId="0" fillId="0" borderId="0" xfId="0"/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26" xfId="0" applyFon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0" fillId="3" borderId="31" xfId="0" applyFill="1" applyBorder="1" applyAlignment="1" applyProtection="1">
      <alignment horizontal="center" vertical="center" wrapText="1"/>
    </xf>
    <xf numFmtId="0" fontId="0" fillId="0" borderId="0" xfId="0" applyProtection="1"/>
    <xf numFmtId="0" fontId="18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center" vertical="center" textRotation="90" wrapText="1"/>
    </xf>
    <xf numFmtId="0" fontId="14" fillId="4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14" fillId="4" borderId="22" xfId="0" applyFont="1" applyFill="1" applyBorder="1" applyAlignment="1" applyProtection="1">
      <alignment horizontal="center" vertical="center" wrapText="1"/>
    </xf>
    <xf numFmtId="0" fontId="0" fillId="0" borderId="21" xfId="0" applyBorder="1" applyProtection="1"/>
    <xf numFmtId="164" fontId="0" fillId="0" borderId="0" xfId="0" applyNumberFormat="1" applyProtection="1"/>
    <xf numFmtId="3" fontId="0" fillId="0" borderId="20" xfId="0" applyNumberForma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 indent="1"/>
    </xf>
    <xf numFmtId="0" fontId="5" fillId="2" borderId="6" xfId="0" applyFont="1" applyFill="1" applyBorder="1" applyAlignment="1" applyProtection="1">
      <alignment horizontal="left" vertical="center" wrapText="1" inden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1" fontId="10" fillId="0" borderId="18" xfId="0" applyNumberFormat="1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left" vertical="center" wrapText="1" indent="1"/>
    </xf>
    <xf numFmtId="0" fontId="10" fillId="2" borderId="10" xfId="0" applyFont="1" applyFill="1" applyBorder="1" applyAlignment="1" applyProtection="1">
      <alignment horizontal="left" vertical="top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4" fillId="0" borderId="17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1" fontId="10" fillId="0" borderId="17" xfId="0" applyNumberFormat="1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left" vertical="center" wrapText="1" indent="1"/>
    </xf>
    <xf numFmtId="0" fontId="5" fillId="2" borderId="14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 wrapText="1"/>
    </xf>
    <xf numFmtId="1" fontId="10" fillId="0" borderId="19" xfId="0" applyNumberFormat="1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16" xfId="0" applyBorder="1" applyProtection="1"/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3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3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3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921834</xdr:colOff>
      <xdr:row>7</xdr:row>
      <xdr:rowOff>425812</xdr:rowOff>
    </xdr:from>
    <xdr:to>
      <xdr:col>6</xdr:col>
      <xdr:colOff>3307287</xdr:colOff>
      <xdr:row>7</xdr:row>
      <xdr:rowOff>1391920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916F1ED8-2D1F-4FD0-AE4C-11E974FF35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82048" y="5115741"/>
          <a:ext cx="2385453" cy="966108"/>
        </a:xfrm>
        <a:prstGeom prst="rect">
          <a:avLst/>
        </a:prstGeom>
      </xdr:spPr>
    </xdr:pic>
    <xdr:clientData/>
  </xdr:twoCellAnchor>
  <xdr:twoCellAnchor editAs="oneCell">
    <xdr:from>
      <xdr:col>6</xdr:col>
      <xdr:colOff>376149</xdr:colOff>
      <xdr:row>6</xdr:row>
      <xdr:rowOff>411480</xdr:rowOff>
    </xdr:from>
    <xdr:to>
      <xdr:col>6</xdr:col>
      <xdr:colOff>3918073</xdr:colOff>
      <xdr:row>6</xdr:row>
      <xdr:rowOff>1524000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40CB2D40-2B7B-4148-999E-AFF729CBC0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59289" y="3223260"/>
          <a:ext cx="3541924" cy="1112520"/>
        </a:xfrm>
        <a:prstGeom prst="rect">
          <a:avLst/>
        </a:prstGeom>
      </xdr:spPr>
    </xdr:pic>
    <xdr:clientData/>
  </xdr:twoCellAnchor>
  <xdr:twoCellAnchor editAs="oneCell">
    <xdr:from>
      <xdr:col>6</xdr:col>
      <xdr:colOff>908407</xdr:colOff>
      <xdr:row>9</xdr:row>
      <xdr:rowOff>205923</xdr:rowOff>
    </xdr:from>
    <xdr:to>
      <xdr:col>6</xdr:col>
      <xdr:colOff>3243518</xdr:colOff>
      <xdr:row>9</xdr:row>
      <xdr:rowOff>1760946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1D1F25BB-9BAE-40E4-B030-9E9DFA2161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68621" y="8977994"/>
          <a:ext cx="2335111" cy="1555023"/>
        </a:xfrm>
        <a:prstGeom prst="rect">
          <a:avLst/>
        </a:prstGeom>
      </xdr:spPr>
    </xdr:pic>
    <xdr:clientData/>
  </xdr:twoCellAnchor>
  <xdr:twoCellAnchor editAs="oneCell">
    <xdr:from>
      <xdr:col>6</xdr:col>
      <xdr:colOff>1743613</xdr:colOff>
      <xdr:row>8</xdr:row>
      <xdr:rowOff>548639</xdr:rowOff>
    </xdr:from>
    <xdr:to>
      <xdr:col>6</xdr:col>
      <xdr:colOff>3977063</xdr:colOff>
      <xdr:row>8</xdr:row>
      <xdr:rowOff>1844040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B9180DCE-641B-49CA-9544-E92C614164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6753" y="7040879"/>
          <a:ext cx="2233450" cy="1295401"/>
        </a:xfrm>
        <a:prstGeom prst="rect">
          <a:avLst/>
        </a:prstGeom>
      </xdr:spPr>
    </xdr:pic>
    <xdr:clientData/>
  </xdr:twoCellAnchor>
  <xdr:twoCellAnchor editAs="oneCell">
    <xdr:from>
      <xdr:col>6</xdr:col>
      <xdr:colOff>342900</xdr:colOff>
      <xdr:row>8</xdr:row>
      <xdr:rowOff>549911</xdr:rowOff>
    </xdr:from>
    <xdr:to>
      <xdr:col>6</xdr:col>
      <xdr:colOff>1579336</xdr:colOff>
      <xdr:row>8</xdr:row>
      <xdr:rowOff>1828983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FF022F9F-F2A3-4F7B-AC7F-3B0AAC4A7B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26040" y="7042151"/>
          <a:ext cx="1236436" cy="1279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6"/>
  <sheetViews>
    <sheetView showGridLines="0" tabSelected="1" zoomScale="65" zoomScaleNormal="65" workbookViewId="0"/>
  </sheetViews>
  <sheetFormatPr defaultRowHeight="14.5" x14ac:dyDescent="0.35"/>
  <cols>
    <col min="1" max="1" width="1.453125" style="9" bestFit="1" customWidth="1"/>
    <col min="2" max="2" width="5.54296875" style="9" bestFit="1" customWidth="1"/>
    <col min="3" max="3" width="37.54296875" style="13" bestFit="1" customWidth="1"/>
    <col min="4" max="4" width="11" style="99" customWidth="1"/>
    <col min="5" max="5" width="12" style="12" customWidth="1"/>
    <col min="6" max="6" width="76.54296875" style="13" customWidth="1"/>
    <col min="7" max="7" width="60.36328125" style="13" customWidth="1"/>
    <col min="8" max="8" width="16.54296875" style="13" hidden="1" customWidth="1"/>
    <col min="9" max="9" width="24" style="9" bestFit="1" customWidth="1"/>
    <col min="10" max="10" width="23.6328125" style="9" customWidth="1"/>
    <col min="11" max="11" width="20.54296875" style="9" bestFit="1" customWidth="1"/>
    <col min="12" max="12" width="18.90625" style="9" customWidth="1"/>
    <col min="13" max="13" width="13.26953125" style="9" customWidth="1"/>
    <col min="14" max="14" width="32.453125" style="9" customWidth="1"/>
    <col min="15" max="15" width="39" style="9" customWidth="1"/>
    <col min="16" max="16" width="27.1796875" style="9" customWidth="1"/>
    <col min="17" max="17" width="11.08984375" style="9" hidden="1" customWidth="1"/>
    <col min="18" max="18" width="26.26953125" style="14" customWidth="1"/>
    <col min="19" max="19" width="2.1796875" style="9" customWidth="1"/>
    <col min="20" max="16384" width="8.7265625" style="9"/>
  </cols>
  <sheetData>
    <row r="1" spans="1:19" ht="51" customHeight="1" x14ac:dyDescent="0.35">
      <c r="B1" s="10" t="s">
        <v>27</v>
      </c>
      <c r="C1" s="11"/>
      <c r="D1" s="11"/>
    </row>
    <row r="2" spans="1:19" ht="20.149999999999999" customHeight="1" x14ac:dyDescent="0.35">
      <c r="C2" s="9"/>
      <c r="D2" s="15"/>
      <c r="E2" s="16"/>
      <c r="F2" s="17"/>
      <c r="G2" s="17"/>
      <c r="H2" s="17"/>
      <c r="I2" s="17"/>
      <c r="J2" s="17"/>
      <c r="L2" s="18"/>
      <c r="M2" s="19"/>
      <c r="N2" s="19"/>
      <c r="O2" s="19"/>
      <c r="P2" s="19"/>
      <c r="Q2" s="19"/>
      <c r="R2" s="20"/>
    </row>
    <row r="3" spans="1:19" ht="20.149999999999999" customHeight="1" x14ac:dyDescent="0.35">
      <c r="B3" s="1" t="s">
        <v>36</v>
      </c>
      <c r="C3" s="2"/>
      <c r="D3" s="3" t="s">
        <v>0</v>
      </c>
      <c r="E3" s="4"/>
      <c r="F3" s="5" t="s">
        <v>37</v>
      </c>
      <c r="G3" s="6"/>
      <c r="H3" s="21"/>
      <c r="I3" s="21"/>
      <c r="J3" s="21"/>
      <c r="K3" s="21"/>
      <c r="L3" s="21"/>
    </row>
    <row r="4" spans="1:19" ht="20.149999999999999" customHeight="1" thickBot="1" x14ac:dyDescent="0.4">
      <c r="B4" s="1"/>
      <c r="C4" s="2"/>
      <c r="D4" s="7"/>
      <c r="E4" s="8"/>
      <c r="F4" s="5"/>
      <c r="G4" s="6"/>
      <c r="H4" s="17"/>
      <c r="I4" s="18"/>
      <c r="J4" s="18"/>
      <c r="L4" s="18"/>
      <c r="O4" s="22"/>
    </row>
    <row r="5" spans="1:19" ht="34.5" customHeight="1" thickBot="1" x14ac:dyDescent="0.4">
      <c r="B5" s="23"/>
      <c r="C5" s="24"/>
      <c r="D5" s="25"/>
      <c r="E5" s="25"/>
      <c r="F5" s="17"/>
      <c r="G5" s="17"/>
      <c r="H5" s="26"/>
      <c r="J5" s="27" t="s">
        <v>0</v>
      </c>
      <c r="R5" s="28"/>
    </row>
    <row r="6" spans="1:19" ht="77.25" customHeight="1" thickTop="1" thickBot="1" x14ac:dyDescent="0.4">
      <c r="B6" s="29" t="s">
        <v>1</v>
      </c>
      <c r="C6" s="30" t="s">
        <v>12</v>
      </c>
      <c r="D6" s="30" t="s">
        <v>2</v>
      </c>
      <c r="E6" s="30" t="s">
        <v>13</v>
      </c>
      <c r="F6" s="30" t="s">
        <v>14</v>
      </c>
      <c r="G6" s="30" t="s">
        <v>23</v>
      </c>
      <c r="H6" s="30" t="s">
        <v>15</v>
      </c>
      <c r="I6" s="30" t="s">
        <v>3</v>
      </c>
      <c r="J6" s="31" t="s">
        <v>4</v>
      </c>
      <c r="K6" s="32" t="s">
        <v>5</v>
      </c>
      <c r="L6" s="32" t="s">
        <v>6</v>
      </c>
      <c r="M6" s="30" t="s">
        <v>16</v>
      </c>
      <c r="N6" s="32" t="s">
        <v>17</v>
      </c>
      <c r="O6" s="30" t="s">
        <v>18</v>
      </c>
      <c r="P6" s="30" t="s">
        <v>19</v>
      </c>
      <c r="Q6" s="30" t="s">
        <v>20</v>
      </c>
      <c r="R6" s="33" t="s">
        <v>21</v>
      </c>
      <c r="S6" s="34"/>
    </row>
    <row r="7" spans="1:19" ht="147" customHeight="1" thickTop="1" x14ac:dyDescent="0.35">
      <c r="A7" s="35"/>
      <c r="B7" s="36">
        <v>1</v>
      </c>
      <c r="C7" s="37" t="s">
        <v>28</v>
      </c>
      <c r="D7" s="38">
        <v>1000</v>
      </c>
      <c r="E7" s="39" t="s">
        <v>22</v>
      </c>
      <c r="F7" s="40" t="s">
        <v>34</v>
      </c>
      <c r="G7" s="41"/>
      <c r="H7" s="42">
        <f t="shared" ref="H7:H10" si="0">D7*I7</f>
        <v>9000</v>
      </c>
      <c r="I7" s="43">
        <v>9</v>
      </c>
      <c r="J7" s="100"/>
      <c r="K7" s="44">
        <f t="shared" ref="K7:K9" si="1">D7*J7</f>
        <v>0</v>
      </c>
      <c r="L7" s="45" t="str">
        <f t="shared" ref="L7:L9" si="2">IF(ISNUMBER(J7), IF(J7&gt;I7,"NEVYHOVUJE","VYHOVUJE")," ")</f>
        <v xml:space="preserve"> </v>
      </c>
      <c r="M7" s="46" t="s">
        <v>25</v>
      </c>
      <c r="N7" s="47" t="s">
        <v>24</v>
      </c>
      <c r="O7" s="46" t="s">
        <v>26</v>
      </c>
      <c r="P7" s="48">
        <v>40</v>
      </c>
      <c r="Q7" s="49"/>
      <c r="R7" s="50" t="s">
        <v>11</v>
      </c>
      <c r="S7" s="34"/>
    </row>
    <row r="8" spans="1:19" ht="142.75" customHeight="1" x14ac:dyDescent="0.35">
      <c r="B8" s="51">
        <v>2</v>
      </c>
      <c r="C8" s="52" t="s">
        <v>29</v>
      </c>
      <c r="D8" s="53">
        <v>700</v>
      </c>
      <c r="E8" s="54" t="s">
        <v>22</v>
      </c>
      <c r="F8" s="55" t="s">
        <v>33</v>
      </c>
      <c r="G8" s="56"/>
      <c r="H8" s="57">
        <f t="shared" si="0"/>
        <v>8750</v>
      </c>
      <c r="I8" s="58">
        <v>12.5</v>
      </c>
      <c r="J8" s="101"/>
      <c r="K8" s="59">
        <f t="shared" si="1"/>
        <v>0</v>
      </c>
      <c r="L8" s="60" t="str">
        <f t="shared" si="2"/>
        <v xml:space="preserve"> </v>
      </c>
      <c r="M8" s="61"/>
      <c r="N8" s="62"/>
      <c r="O8" s="61"/>
      <c r="P8" s="63"/>
      <c r="Q8" s="64"/>
      <c r="R8" s="65"/>
      <c r="S8" s="34"/>
    </row>
    <row r="9" spans="1:19" ht="178.75" customHeight="1" x14ac:dyDescent="0.35">
      <c r="B9" s="51">
        <v>3</v>
      </c>
      <c r="C9" s="52" t="s">
        <v>30</v>
      </c>
      <c r="D9" s="53">
        <v>800</v>
      </c>
      <c r="E9" s="54" t="s">
        <v>22</v>
      </c>
      <c r="F9" s="55" t="s">
        <v>35</v>
      </c>
      <c r="G9" s="66"/>
      <c r="H9" s="57">
        <f t="shared" si="0"/>
        <v>22400</v>
      </c>
      <c r="I9" s="58">
        <v>28</v>
      </c>
      <c r="J9" s="101"/>
      <c r="K9" s="59">
        <f t="shared" si="1"/>
        <v>0</v>
      </c>
      <c r="L9" s="60" t="str">
        <f t="shared" si="2"/>
        <v xml:space="preserve"> </v>
      </c>
      <c r="M9" s="61"/>
      <c r="N9" s="62"/>
      <c r="O9" s="61"/>
      <c r="P9" s="63"/>
      <c r="Q9" s="64"/>
      <c r="R9" s="65"/>
      <c r="S9" s="34"/>
    </row>
    <row r="10" spans="1:19" ht="156" customHeight="1" thickBot="1" x14ac:dyDescent="0.4">
      <c r="B10" s="67">
        <v>4</v>
      </c>
      <c r="C10" s="68" t="s">
        <v>31</v>
      </c>
      <c r="D10" s="69">
        <v>500</v>
      </c>
      <c r="E10" s="70" t="s">
        <v>22</v>
      </c>
      <c r="F10" s="71" t="s">
        <v>32</v>
      </c>
      <c r="G10" s="72"/>
      <c r="H10" s="73">
        <f t="shared" si="0"/>
        <v>50000</v>
      </c>
      <c r="I10" s="74">
        <v>100</v>
      </c>
      <c r="J10" s="102"/>
      <c r="K10" s="75">
        <f t="shared" ref="K10" si="3">D10*J10</f>
        <v>0</v>
      </c>
      <c r="L10" s="76" t="str">
        <f t="shared" ref="L10" si="4">IF(ISNUMBER(J10), IF(J10&gt;I10,"NEVYHOVUJE","VYHOVUJE")," ")</f>
        <v xml:space="preserve"> </v>
      </c>
      <c r="M10" s="77"/>
      <c r="N10" s="78"/>
      <c r="O10" s="77"/>
      <c r="P10" s="79"/>
      <c r="Q10" s="80"/>
      <c r="R10" s="81"/>
      <c r="S10" s="34"/>
    </row>
    <row r="11" spans="1:19" ht="13.5" customHeight="1" thickTop="1" thickBot="1" x14ac:dyDescent="0.4">
      <c r="C11" s="9"/>
      <c r="D11" s="9"/>
      <c r="E11" s="9"/>
      <c r="F11" s="9"/>
      <c r="G11" s="9"/>
      <c r="H11" s="9"/>
      <c r="K11" s="82"/>
    </row>
    <row r="12" spans="1:19" ht="60.75" customHeight="1" thickTop="1" thickBot="1" x14ac:dyDescent="0.4">
      <c r="B12" s="83" t="s">
        <v>7</v>
      </c>
      <c r="C12" s="83"/>
      <c r="D12" s="83"/>
      <c r="E12" s="83"/>
      <c r="F12" s="83"/>
      <c r="G12" s="84"/>
      <c r="H12" s="85"/>
      <c r="I12" s="86" t="s">
        <v>8</v>
      </c>
      <c r="J12" s="87" t="s">
        <v>9</v>
      </c>
      <c r="K12" s="88"/>
      <c r="L12" s="89"/>
      <c r="M12" s="90"/>
      <c r="N12" s="26"/>
      <c r="O12" s="26"/>
      <c r="P12" s="26"/>
      <c r="Q12" s="26"/>
      <c r="R12" s="91"/>
    </row>
    <row r="13" spans="1:19" ht="33" customHeight="1" thickTop="1" thickBot="1" x14ac:dyDescent="0.4">
      <c r="B13" s="92" t="s">
        <v>10</v>
      </c>
      <c r="C13" s="92"/>
      <c r="D13" s="92"/>
      <c r="E13" s="92"/>
      <c r="F13" s="92"/>
      <c r="G13" s="93"/>
      <c r="H13" s="94"/>
      <c r="I13" s="95">
        <f>SUM(H7:H10)</f>
        <v>90150</v>
      </c>
      <c r="J13" s="96">
        <f>SUM(K7:K10)</f>
        <v>0</v>
      </c>
      <c r="K13" s="97"/>
      <c r="L13" s="98"/>
      <c r="M13" s="90"/>
      <c r="Q13" s="26"/>
      <c r="R13" s="91"/>
    </row>
    <row r="14" spans="1:19" ht="14.15" customHeight="1" thickTop="1" x14ac:dyDescent="0.35"/>
    <row r="15" spans="1:19" ht="14.25" customHeight="1" x14ac:dyDescent="0.35"/>
    <row r="16" spans="1:19" ht="14.15" customHeight="1" x14ac:dyDescent="0.35"/>
    <row r="17" ht="14.25" customHeight="1" x14ac:dyDescent="0.35"/>
    <row r="18" ht="14.25" customHeight="1" x14ac:dyDescent="0.35"/>
    <row r="19" ht="14.1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</sheetData>
  <sheetProtection algorithmName="SHA-512" hashValue="ROjvtgqEz2eX8ZUQaNLr//uqTCblFflInRc/vqqBOZYSpgcIDJdCJ5hYJ8UCqTZ+FKvhd8/NuqGS0a3FjprEaA==" saltValue="FwE2hXAQJxzpl3GcxmX7uA==" spinCount="100000" sheet="1" objects="1" scenarios="1"/>
  <mergeCells count="14">
    <mergeCell ref="B13:F13"/>
    <mergeCell ref="J13:L13"/>
    <mergeCell ref="M7:M10"/>
    <mergeCell ref="Q7:Q10"/>
    <mergeCell ref="N7:N10"/>
    <mergeCell ref="O7:O10"/>
    <mergeCell ref="P7:P10"/>
    <mergeCell ref="B1:D1"/>
    <mergeCell ref="J12:L12"/>
    <mergeCell ref="B12:F12"/>
    <mergeCell ref="R7:R10"/>
    <mergeCell ref="B3:C4"/>
    <mergeCell ref="D3:E4"/>
    <mergeCell ref="F3:G4"/>
  </mergeCells>
  <conditionalFormatting sqref="D7:D10 B7:B10">
    <cfRule type="containsBlanks" dxfId="9" priority="88">
      <formula>LEN(TRIM(B7))=0</formula>
    </cfRule>
  </conditionalFormatting>
  <conditionalFormatting sqref="B7:B10">
    <cfRule type="cellIs" dxfId="8" priority="83" operator="greaterThanOrEqual">
      <formula>1</formula>
    </cfRule>
  </conditionalFormatting>
  <conditionalFormatting sqref="L7:L10">
    <cfRule type="cellIs" dxfId="7" priority="80" operator="equal">
      <formula>"VYHOVUJE"</formula>
    </cfRule>
  </conditionalFormatting>
  <conditionalFormatting sqref="L7:L10">
    <cfRule type="cellIs" dxfId="6" priority="79" operator="equal">
      <formula>"NEVYHOVUJE"</formula>
    </cfRule>
  </conditionalFormatting>
  <conditionalFormatting sqref="J7">
    <cfRule type="containsBlanks" dxfId="5" priority="50">
      <formula>LEN(TRIM(J7))=0</formula>
    </cfRule>
  </conditionalFormatting>
  <conditionalFormatting sqref="J7">
    <cfRule type="notContainsBlanks" dxfId="4" priority="49">
      <formula>LEN(TRIM(J7))&gt;0</formula>
    </cfRule>
  </conditionalFormatting>
  <conditionalFormatting sqref="J7:J10">
    <cfRule type="notContainsBlanks" dxfId="3" priority="48">
      <formula>LEN(TRIM(J7))&gt;0</formula>
    </cfRule>
  </conditionalFormatting>
  <conditionalFormatting sqref="J8:J10">
    <cfRule type="containsBlanks" dxfId="2" priority="47">
      <formula>LEN(TRIM(J8))=0</formula>
    </cfRule>
  </conditionalFormatting>
  <conditionalFormatting sqref="J8:J10">
    <cfRule type="notContainsBlanks" dxfId="1" priority="46">
      <formula>LEN(TRIM(J8))&gt;0</formula>
    </cfRule>
  </conditionalFormatting>
  <conditionalFormatting sqref="J8:J10">
    <cfRule type="notContainsBlanks" dxfId="0" priority="45">
      <formula>LEN(TRIM(J8))&gt;0</formula>
    </cfRule>
  </conditionalFormatting>
  <dataValidations disablePrompts="1" count="1">
    <dataValidation type="list" showInputMessage="1" showErrorMessage="1" sqref="E7:E10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FF7830E4-00A3-43C0-BC30-F032355EAD85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2022-06-06T06:16:24Z</cp:lastPrinted>
  <dcterms:created xsi:type="dcterms:W3CDTF">2014-03-05T12:43:32Z</dcterms:created>
  <dcterms:modified xsi:type="dcterms:W3CDTF">2022-06-06T06:19:27Z</dcterms:modified>
</cp:coreProperties>
</file>